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Risorse_Finanziarie\Diritto_Annuale\CALCOLO DEL RAVVEDIMENTO E FATTURAZIONE\"/>
    </mc:Choice>
  </mc:AlternateContent>
  <bookViews>
    <workbookView xWindow="0" yWindow="45" windowWidth="19065" windowHeight="11850"/>
  </bookViews>
  <sheets>
    <sheet name="IL RAVVEDIMENTO" sheetId="4" r:id="rId1"/>
    <sheet name="RAVVEDIMENTO BREVE" sheetId="3" r:id="rId2"/>
    <sheet name="RAVVEDIMENTO LUNGO" sheetId="2" r:id="rId3"/>
  </sheets>
  <calcPr calcId="152511"/>
</workbook>
</file>

<file path=xl/calcChain.xml><?xml version="1.0" encoding="utf-8"?>
<calcChain xmlns="http://schemas.openxmlformats.org/spreadsheetml/2006/main">
  <c r="B10" i="2" l="1"/>
  <c r="F22" i="2" s="1"/>
  <c r="B10" i="3"/>
  <c r="D17" i="2" l="1"/>
  <c r="C17" i="2" l="1"/>
  <c r="C16" i="2"/>
  <c r="D15" i="2"/>
  <c r="C15" i="2"/>
  <c r="F22" i="3"/>
  <c r="D22" i="2"/>
  <c r="D22" i="3"/>
  <c r="D17" i="3"/>
  <c r="D15" i="3"/>
  <c r="C17" i="3"/>
  <c r="C16" i="3"/>
  <c r="C15" i="3"/>
  <c r="G22" i="3" l="1"/>
  <c r="D16" i="3" s="1"/>
  <c r="G22" i="2"/>
  <c r="D16" i="2" s="1"/>
</calcChain>
</file>

<file path=xl/sharedStrings.xml><?xml version="1.0" encoding="utf-8"?>
<sst xmlns="http://schemas.openxmlformats.org/spreadsheetml/2006/main" count="59" uniqueCount="28">
  <si>
    <t>CALCOLO DEGLI INTERESSI</t>
  </si>
  <si>
    <t>ESTREMI VALIDITA' TASSO</t>
  </si>
  <si>
    <t>ESTREMI DELL'INTERSEZIONE</t>
  </si>
  <si>
    <t>tasso legale vigente</t>
  </si>
  <si>
    <t>inizio</t>
  </si>
  <si>
    <t>fine</t>
  </si>
  <si>
    <t>RAVVEDIMENTO BREVE nei 30 giorni successivi alla scadenza ed entro il 60° giorno</t>
  </si>
  <si>
    <t>La scadenza decorre dal giorno successivo al termine previsto per il versamento con la maggiorazione dello 0,40%</t>
  </si>
  <si>
    <t>La scadenza si calcola aggiungendo 30 giorni alla data di presentazione della domanda di iscrizione</t>
  </si>
  <si>
    <t>Inserire l'importo dovuto</t>
  </si>
  <si>
    <t>Inserire la data scadenza</t>
  </si>
  <si>
    <t>lasciare in bianco se tributo ancora da versare</t>
  </si>
  <si>
    <t>Inserire la data tributo versato</t>
  </si>
  <si>
    <t>Data ravvedimento</t>
  </si>
  <si>
    <t>la data è preimpostata al giorno corrente</t>
  </si>
  <si>
    <t>SEZIONE IMU ED ALTRI TRIBUTI LOCALI</t>
  </si>
  <si>
    <t>codice ente/codice comune</t>
  </si>
  <si>
    <t>codice tributo</t>
  </si>
  <si>
    <t>anno di riferimento</t>
  </si>
  <si>
    <t>Importi a debito versati</t>
  </si>
  <si>
    <t>TO</t>
  </si>
  <si>
    <t>Inserire l'anno da ravvedere</t>
  </si>
  <si>
    <t>RAVVEDIMENTO LUNGO  entro un anno dalla scadenza</t>
  </si>
  <si>
    <t>per le imprese già iscritte al 1° gennaio inserire l'importo maggiorato dello 0,40%</t>
  </si>
  <si>
    <t>Imprese già iscritte al 1° gennaio</t>
  </si>
  <si>
    <t>Nuove iscrizioni e/o aperture UL</t>
  </si>
  <si>
    <t>inserire l'importo aumentato dello 0,40% se il versamento viene effettuato entro un anno dalla scadenza del termine previsto per la maggiorazione</t>
  </si>
  <si>
    <r>
      <t xml:space="preserve">Se non è stato rispettato il termine ordinario e quello successivo della maggiorazione, si può ancora sanare spontaneamente la violazione commessa, usufruendo del cosiddetto “ravvedimento operoso”
</t>
    </r>
    <r>
      <rPr>
        <b/>
        <sz val="10"/>
        <color rgb="FFFF0000"/>
        <rFont val="Arial"/>
        <family val="2"/>
      </rPr>
      <t>RAVVEDIMENTO BREVE</t>
    </r>
    <r>
      <rPr>
        <sz val="10"/>
        <rFont val="Arial"/>
        <family val="2"/>
      </rPr>
      <t xml:space="preserve">
Nei 30 giorni successivi alla scadenza del termine si dovrà versare:
§ il diritto dovuto e non versato (o versato parzialmente);
§ gli interessi legali maturati dalla data di scadenza fino al giorno in cui viene eseguito il versamento;
§ la sanzione del 3% del diritto dovuto
OPPURE, nei 30 giorni successivi alla scadenza del termine previsto per la maggiorazione dello 0,4%
§ il diritto ricalcolato, cioè, diritto dovuto e non versato (o versato parzialmente) con maggiorazione;
§ gli interessi legali maturati dal 31esimo giorno fino al giorno in cui viene eseguito il versamento, conteggiati sul diritto ricalcolato;
§ la sanzione del 3% del diritto ricalcolato
</t>
    </r>
    <r>
      <rPr>
        <b/>
        <sz val="10"/>
        <color rgb="FFFF0000"/>
        <rFont val="Arial"/>
        <family val="2"/>
      </rPr>
      <t>RAVVEDIMENTO LUNGO</t>
    </r>
    <r>
      <rPr>
        <sz val="10"/>
        <rFont val="Arial"/>
        <family val="2"/>
      </rPr>
      <t xml:space="preserve">
Entro un anno dalla scadenza del termine si dovrà versare:
§ il diritto dovuto e non versato (o versato parzialmente);
§ gli interessi legali maturati dalla data di scadenza fino al giorno in cui viene eseguito il versamento;
§ la sanzione del 3,75% del diritto dovuto
OPPURE, entro un anno dalla scadenza del termine previsto per la maggiorazione dello 0,4%
§ il diritto ricalcolato, cioè, diritto dovuto e non versato (o versato parzialmente) con maggiorazione;
§ gli interessi legali maturati dal 31esimo giorno fino al giorno in cui viene eseguito il versamento conteggiati sul diritto ricalcolato;
§ la sanzione del 3,75% del diritto ricalcolato.
Affinché il ravvedimento sia corretto, è necessario versare contestualmente diritto, interessi e sanzioni.
</t>
    </r>
    <r>
      <rPr>
        <b/>
        <i/>
        <sz val="10"/>
        <color theme="4"/>
        <rFont val="Arial"/>
        <family val="2"/>
      </rPr>
      <t>Nei 2 fogli  contenuti in questa cartella sono state inserite le formule di calcolo del ravvedimento: occorre inserire nelle celle le informazioni necessarie e si otterranno gli importi relativi ai 3 codici da indicare sul modello F24 nella SEZIONE  IMU E ALTRI TRIBUTI LOCALI</t>
    </r>
    <r>
      <rPr>
        <i/>
        <sz val="10"/>
        <color theme="4"/>
        <rFont val="Arial"/>
        <family val="2"/>
      </rPr>
      <t>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</si>
</sst>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5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48"/>
      <name val="Verdana"/>
      <family val="2"/>
    </font>
    <font>
      <b/>
      <sz val="11"/>
      <color indexed="55"/>
      <name val="Verdana"/>
      <family val="2"/>
    </font>
    <font>
      <sz val="11"/>
      <color theme="1" tint="0.249977111117893"/>
      <name val="Verdana"/>
      <family val="2"/>
    </font>
    <font>
      <sz val="11"/>
      <color rgb="FFFF0000"/>
      <name val="Verdan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0" fontId="6" fillId="2" borderId="0" xfId="0" applyFont="1" applyFill="1" applyBorder="1"/>
    <xf numFmtId="0" fontId="8" fillId="0" borderId="0" xfId="0" applyFont="1" applyFill="1" applyBorder="1"/>
    <xf numFmtId="2" fontId="6" fillId="2" borderId="0" xfId="0" applyNumberFormat="1" applyFont="1" applyFill="1" applyBorder="1"/>
    <xf numFmtId="14" fontId="6" fillId="2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9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2" fontId="7" fillId="4" borderId="5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2" fontId="7" fillId="4" borderId="8" xfId="0" applyNumberFormat="1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Alignment="1">
      <alignment horizontal="right" vertical="center"/>
    </xf>
    <xf numFmtId="0" fontId="16" fillId="0" borderId="0" xfId="0" applyFont="1" applyFill="1" applyBorder="1"/>
    <xf numFmtId="0" fontId="17" fillId="0" borderId="0" xfId="0" applyFont="1" applyFill="1" applyBorder="1"/>
    <xf numFmtId="14" fontId="17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left"/>
    </xf>
    <xf numFmtId="14" fontId="16" fillId="0" borderId="0" xfId="0" applyNumberFormat="1" applyFont="1" applyFill="1" applyBorder="1"/>
    <xf numFmtId="1" fontId="17" fillId="0" borderId="0" xfId="0" applyNumberFormat="1" applyFont="1" applyFill="1" applyBorder="1"/>
    <xf numFmtId="0" fontId="17" fillId="0" borderId="0" xfId="0" applyFont="1" applyFill="1"/>
    <xf numFmtId="0" fontId="12" fillId="4" borderId="9" xfId="0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4" borderId="11" xfId="0" applyFill="1" applyBorder="1" applyAlignment="1">
      <alignment horizontal="left" vertical="center" wrapText="1" indent="1"/>
    </xf>
    <xf numFmtId="0" fontId="0" fillId="4" borderId="1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13" xfId="0" applyFill="1" applyBorder="1" applyAlignment="1">
      <alignment horizontal="left" vertical="center" wrapText="1" indent="1"/>
    </xf>
    <xf numFmtId="0" fontId="0" fillId="4" borderId="14" xfId="0" applyFill="1" applyBorder="1" applyAlignment="1">
      <alignment horizontal="left" vertical="center" wrapText="1" indent="1"/>
    </xf>
    <xf numFmtId="0" fontId="0" fillId="4" borderId="15" xfId="0" applyFill="1" applyBorder="1" applyAlignment="1">
      <alignment horizontal="left" vertical="center" wrapText="1" indent="1"/>
    </xf>
    <xf numFmtId="0" fontId="0" fillId="4" borderId="16" xfId="0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9" fillId="3" borderId="1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S27"/>
  <sheetViews>
    <sheetView tabSelected="1" workbookViewId="0">
      <selection activeCell="F6" sqref="F6:Q27"/>
    </sheetView>
  </sheetViews>
  <sheetFormatPr defaultRowHeight="12.75" x14ac:dyDescent="0.2"/>
  <sheetData>
    <row r="6" spans="6:19" x14ac:dyDescent="0.2">
      <c r="F6" s="37" t="s">
        <v>27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6:19" x14ac:dyDescent="0.2"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6:19" x14ac:dyDescent="0.2"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6:19" x14ac:dyDescent="0.2"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6:19" x14ac:dyDescent="0.2"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6:19" x14ac:dyDescent="0.2"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S11" s="29"/>
    </row>
    <row r="12" spans="6:19" x14ac:dyDescent="0.2"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6:19" x14ac:dyDescent="0.2"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6:19" x14ac:dyDescent="0.2"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6:19" x14ac:dyDescent="0.2"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6:19" x14ac:dyDescent="0.2"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6:17" x14ac:dyDescent="0.2"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6:17" x14ac:dyDescent="0.2"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6:17" x14ac:dyDescent="0.2"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6:17" x14ac:dyDescent="0.2"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6:17" x14ac:dyDescent="0.2"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6:17" x14ac:dyDescent="0.2"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6:17" x14ac:dyDescent="0.2"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6:17" x14ac:dyDescent="0.2"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6:17" x14ac:dyDescent="0.2"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6:17" x14ac:dyDescent="0.2"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6:17" ht="37.5" customHeight="1" x14ac:dyDescent="0.2"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</sheetData>
  <mergeCells count="1">
    <mergeCell ref="F6:Q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25"/>
  <sheetViews>
    <sheetView workbookViewId="0">
      <selection activeCell="B23" sqref="B23"/>
    </sheetView>
  </sheetViews>
  <sheetFormatPr defaultRowHeight="12.75" x14ac:dyDescent="0.2"/>
  <cols>
    <col min="1" max="1" width="40.5703125" style="3" customWidth="1"/>
    <col min="2" max="2" width="17" style="3" customWidth="1"/>
    <col min="3" max="3" width="22.7109375" style="3" customWidth="1"/>
    <col min="4" max="4" width="27.42578125" style="3" customWidth="1"/>
    <col min="5" max="6" width="14.140625" style="3" customWidth="1"/>
    <col min="7" max="7" width="28.5703125" style="3" customWidth="1"/>
    <col min="8" max="16384" width="9.140625" style="3"/>
  </cols>
  <sheetData>
    <row r="1" spans="1:91" s="1" customFormat="1" ht="19.5" customHeight="1" x14ac:dyDescent="0.25">
      <c r="A1" s="46" t="s">
        <v>6</v>
      </c>
      <c r="B1" s="47"/>
      <c r="C1" s="47"/>
      <c r="D1" s="47"/>
      <c r="E1" s="47"/>
      <c r="F1" s="47"/>
      <c r="G1" s="47"/>
    </row>
    <row r="2" spans="1:91" ht="12" customHeight="1" x14ac:dyDescent="0.2">
      <c r="A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4.25" x14ac:dyDescent="0.2">
      <c r="A3" s="7" t="s">
        <v>25</v>
      </c>
      <c r="B3" s="48" t="s">
        <v>8</v>
      </c>
      <c r="C3" s="48"/>
      <c r="D3" s="48"/>
      <c r="E3" s="48"/>
      <c r="F3" s="48"/>
      <c r="G3" s="4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4.25" x14ac:dyDescent="0.2">
      <c r="A4" s="7" t="s">
        <v>24</v>
      </c>
      <c r="B4" s="48" t="s">
        <v>7</v>
      </c>
      <c r="C4" s="48"/>
      <c r="D4" s="48"/>
      <c r="E4" s="48"/>
      <c r="F4" s="48"/>
      <c r="G4" s="4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4.25" x14ac:dyDescent="0.2">
      <c r="A5" s="7"/>
      <c r="B5" s="8"/>
      <c r="C5" s="8"/>
      <c r="D5" s="8"/>
      <c r="E5" s="8"/>
      <c r="F5" s="8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ht="14.25" x14ac:dyDescent="0.2">
      <c r="A6" s="10" t="s">
        <v>21</v>
      </c>
      <c r="B6" s="11"/>
      <c r="C6" s="8"/>
      <c r="D6" s="8"/>
      <c r="E6" s="8"/>
      <c r="F6" s="8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s="4" customFormat="1" ht="14.25" x14ac:dyDescent="0.2">
      <c r="A7" s="12" t="s">
        <v>9</v>
      </c>
      <c r="B7" s="13"/>
      <c r="C7" s="9" t="s">
        <v>23</v>
      </c>
      <c r="D7" s="9"/>
      <c r="E7" s="9"/>
      <c r="F7" s="9"/>
      <c r="G7" s="9"/>
    </row>
    <row r="8" spans="1:91" s="4" customFormat="1" ht="14.25" x14ac:dyDescent="0.2">
      <c r="A8" s="12" t="s">
        <v>10</v>
      </c>
      <c r="B8" s="14"/>
      <c r="C8" s="9"/>
      <c r="D8" s="9"/>
      <c r="E8" s="9"/>
      <c r="F8" s="9"/>
      <c r="G8" s="9"/>
    </row>
    <row r="9" spans="1:91" s="4" customFormat="1" ht="14.25" x14ac:dyDescent="0.2">
      <c r="A9" s="12" t="s">
        <v>12</v>
      </c>
      <c r="B9" s="11"/>
      <c r="C9" s="9" t="s">
        <v>11</v>
      </c>
      <c r="D9" s="9"/>
      <c r="E9" s="9"/>
      <c r="F9" s="9"/>
      <c r="G9" s="9"/>
    </row>
    <row r="10" spans="1:91" s="4" customFormat="1" ht="14.25" x14ac:dyDescent="0.2">
      <c r="A10" s="12" t="s">
        <v>13</v>
      </c>
      <c r="B10" s="14">
        <f ca="1">TODAY()</f>
        <v>43465</v>
      </c>
      <c r="C10" s="9" t="s">
        <v>14</v>
      </c>
      <c r="D10" s="9"/>
      <c r="E10" s="9"/>
      <c r="F10" s="9"/>
      <c r="G10" s="9"/>
    </row>
    <row r="12" spans="1:91" ht="13.5" thickBot="1" x14ac:dyDescent="0.25"/>
    <row r="13" spans="1:91" ht="14.25" x14ac:dyDescent="0.2">
      <c r="A13" s="49" t="s">
        <v>15</v>
      </c>
      <c r="B13" s="50"/>
      <c r="C13" s="50"/>
      <c r="D13" s="51"/>
      <c r="E13" s="5"/>
      <c r="F13" s="5"/>
    </row>
    <row r="14" spans="1:91" ht="14.25" x14ac:dyDescent="0.2">
      <c r="A14" s="25" t="s">
        <v>16</v>
      </c>
      <c r="B14" s="26" t="s">
        <v>17</v>
      </c>
      <c r="C14" s="26" t="s">
        <v>18</v>
      </c>
      <c r="D14" s="27" t="s">
        <v>19</v>
      </c>
      <c r="E14" s="6"/>
      <c r="F14" s="4"/>
    </row>
    <row r="15" spans="1:91" ht="14.25" x14ac:dyDescent="0.2">
      <c r="A15" s="20" t="s">
        <v>20</v>
      </c>
      <c r="B15" s="19">
        <v>3850</v>
      </c>
      <c r="C15" s="19">
        <f>B6</f>
        <v>0</v>
      </c>
      <c r="D15" s="21">
        <f>B7</f>
        <v>0</v>
      </c>
      <c r="E15" s="6"/>
      <c r="F15" s="4"/>
    </row>
    <row r="16" spans="1:91" ht="14.25" x14ac:dyDescent="0.2">
      <c r="A16" s="20" t="s">
        <v>20</v>
      </c>
      <c r="B16" s="19">
        <v>3851</v>
      </c>
      <c r="C16" s="19">
        <f>B6</f>
        <v>0</v>
      </c>
      <c r="D16" s="21">
        <f ca="1">B7*G22/36500</f>
        <v>0</v>
      </c>
      <c r="E16" s="6"/>
      <c r="F16" s="4"/>
    </row>
    <row r="17" spans="1:91" ht="15" thickBot="1" x14ac:dyDescent="0.25">
      <c r="A17" s="22" t="s">
        <v>20</v>
      </c>
      <c r="B17" s="23">
        <v>3852</v>
      </c>
      <c r="C17" s="23">
        <f>B6</f>
        <v>0</v>
      </c>
      <c r="D17" s="24">
        <f>B7*0.03</f>
        <v>0</v>
      </c>
      <c r="E17" s="6"/>
      <c r="F17" s="4"/>
    </row>
    <row r="18" spans="1:91" x14ac:dyDescent="0.2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4" customFormat="1" x14ac:dyDescent="0.2">
      <c r="A19" s="30" t="s">
        <v>0</v>
      </c>
      <c r="B19" s="31"/>
      <c r="C19" s="31"/>
      <c r="D19" s="31"/>
      <c r="E19" s="31"/>
      <c r="F19" s="32"/>
      <c r="G19" s="31"/>
    </row>
    <row r="20" spans="1:91" s="4" customFormat="1" x14ac:dyDescent="0.2">
      <c r="A20" s="30"/>
      <c r="B20" s="31" t="s">
        <v>1</v>
      </c>
      <c r="C20" s="31"/>
      <c r="D20" s="31" t="s">
        <v>2</v>
      </c>
      <c r="E20" s="31"/>
      <c r="F20" s="32"/>
      <c r="G20" s="31"/>
    </row>
    <row r="21" spans="1:91" s="4" customFormat="1" x14ac:dyDescent="0.2">
      <c r="A21" s="30" t="s">
        <v>3</v>
      </c>
      <c r="B21" s="31" t="s">
        <v>4</v>
      </c>
      <c r="C21" s="31" t="s">
        <v>5</v>
      </c>
      <c r="D21" s="31" t="s">
        <v>4</v>
      </c>
      <c r="E21" s="31"/>
      <c r="F21" s="32" t="s">
        <v>5</v>
      </c>
      <c r="G21" s="31"/>
    </row>
    <row r="22" spans="1:91" s="4" customFormat="1" x14ac:dyDescent="0.2">
      <c r="A22" s="33">
        <v>0.3</v>
      </c>
      <c r="B22" s="32">
        <v>43101</v>
      </c>
      <c r="C22" s="32">
        <v>43465</v>
      </c>
      <c r="D22" s="34">
        <f>B8</f>
        <v>0</v>
      </c>
      <c r="E22" s="34">
        <v>43465</v>
      </c>
      <c r="F22" s="34">
        <f ca="1">B10</f>
        <v>43465</v>
      </c>
      <c r="G22" s="31">
        <f ca="1">IF(D22&lt;E22,(E22-D22+1)*A22+(F22-E22)*A23,(F22-D22+1)*A23)</f>
        <v>13039.8</v>
      </c>
    </row>
    <row r="23" spans="1:91" s="4" customFormat="1" x14ac:dyDescent="0.2">
      <c r="A23" s="33">
        <v>0.8</v>
      </c>
      <c r="B23" s="32">
        <v>43466</v>
      </c>
      <c r="C23" s="32">
        <v>43830</v>
      </c>
      <c r="D23" s="34"/>
      <c r="E23" s="32"/>
      <c r="F23" s="32"/>
      <c r="G23" s="31"/>
    </row>
    <row r="24" spans="1:91" s="4" customFormat="1" x14ac:dyDescent="0.2">
      <c r="A24" s="33"/>
      <c r="B24" s="32"/>
      <c r="C24" s="32"/>
      <c r="D24" s="32"/>
      <c r="E24" s="32"/>
      <c r="F24" s="35"/>
      <c r="G24" s="31"/>
    </row>
    <row r="25" spans="1:91" s="4" customFormat="1" x14ac:dyDescent="0.2">
      <c r="A25" s="31"/>
      <c r="B25" s="31"/>
      <c r="C25" s="31"/>
      <c r="D25" s="31"/>
      <c r="E25" s="31"/>
      <c r="F25" s="31"/>
      <c r="G25" s="31"/>
    </row>
  </sheetData>
  <mergeCells count="4">
    <mergeCell ref="A1:G1"/>
    <mergeCell ref="B3:G3"/>
    <mergeCell ref="B4:G4"/>
    <mergeCell ref="A13:D1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M26"/>
  <sheetViews>
    <sheetView topLeftCell="A4" workbookViewId="0">
      <selection activeCell="G33" sqref="G33"/>
    </sheetView>
  </sheetViews>
  <sheetFormatPr defaultRowHeight="12.75" x14ac:dyDescent="0.2"/>
  <cols>
    <col min="1" max="1" width="34.5703125" style="15" customWidth="1"/>
    <col min="2" max="2" width="19.140625" style="15" customWidth="1"/>
    <col min="3" max="3" width="23.140625" style="15" customWidth="1"/>
    <col min="4" max="4" width="25.85546875" style="15" customWidth="1"/>
    <col min="5" max="5" width="14.140625" style="15" customWidth="1"/>
    <col min="6" max="6" width="13.85546875" style="15" customWidth="1"/>
    <col min="7" max="7" width="36" style="16" customWidth="1"/>
    <col min="8" max="9" width="12.28515625" style="16" customWidth="1"/>
    <col min="10" max="91" width="9.140625" style="16"/>
    <col min="92" max="16384" width="9.140625" style="15"/>
  </cols>
  <sheetData>
    <row r="1" spans="1:91" s="1" customFormat="1" ht="19.5" customHeight="1" x14ac:dyDescent="0.25">
      <c r="A1" s="46" t="s">
        <v>22</v>
      </c>
      <c r="B1" s="47"/>
      <c r="C1" s="47"/>
      <c r="D1" s="47"/>
      <c r="E1" s="47"/>
      <c r="F1" s="47"/>
      <c r="G1" s="47"/>
    </row>
    <row r="2" spans="1:91" s="3" customFormat="1" ht="12" customHeight="1" x14ac:dyDescent="0.2">
      <c r="A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8" customFormat="1" ht="12" customHeight="1" x14ac:dyDescent="0.2">
      <c r="A3" s="7" t="s">
        <v>25</v>
      </c>
      <c r="B3" s="48" t="s">
        <v>8</v>
      </c>
      <c r="C3" s="48"/>
      <c r="D3" s="48"/>
      <c r="E3" s="48"/>
      <c r="F3" s="48"/>
      <c r="G3" s="4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</row>
    <row r="4" spans="1:91" s="8" customFormat="1" ht="12" customHeight="1" x14ac:dyDescent="0.2">
      <c r="A4" s="7" t="s">
        <v>24</v>
      </c>
      <c r="B4" s="48" t="s">
        <v>7</v>
      </c>
      <c r="C4" s="48"/>
      <c r="D4" s="48"/>
      <c r="E4" s="48"/>
      <c r="F4" s="48"/>
      <c r="G4" s="4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</row>
    <row r="5" spans="1:91" s="8" customFormat="1" ht="12" customHeight="1" x14ac:dyDescent="0.2">
      <c r="A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6" spans="1:91" s="8" customFormat="1" ht="11.25" customHeight="1" x14ac:dyDescent="0.2">
      <c r="A6" s="10" t="s">
        <v>21</v>
      </c>
      <c r="B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</row>
    <row r="7" spans="1:91" s="9" customFormat="1" ht="17.25" customHeight="1" x14ac:dyDescent="0.2">
      <c r="A7" s="12" t="s">
        <v>9</v>
      </c>
      <c r="B7" s="13"/>
      <c r="C7" s="28" t="s">
        <v>26</v>
      </c>
    </row>
    <row r="8" spans="1:91" s="9" customFormat="1" ht="17.25" customHeight="1" x14ac:dyDescent="0.2">
      <c r="A8" s="12" t="s">
        <v>10</v>
      </c>
      <c r="B8" s="14"/>
    </row>
    <row r="9" spans="1:91" s="9" customFormat="1" ht="17.25" customHeight="1" x14ac:dyDescent="0.2">
      <c r="A9" s="12" t="s">
        <v>12</v>
      </c>
      <c r="B9" s="11"/>
      <c r="C9" s="9" t="s">
        <v>11</v>
      </c>
    </row>
    <row r="10" spans="1:91" s="9" customFormat="1" ht="17.25" customHeight="1" x14ac:dyDescent="0.2">
      <c r="A10" s="12" t="s">
        <v>13</v>
      </c>
      <c r="B10" s="14">
        <f ca="1">TODAY()</f>
        <v>43465</v>
      </c>
      <c r="C10" s="9" t="s">
        <v>14</v>
      </c>
    </row>
    <row r="11" spans="1:91" s="8" customFormat="1" ht="14.25" x14ac:dyDescent="0.2"/>
    <row r="12" spans="1:91" s="8" customFormat="1" ht="15" thickBot="1" x14ac:dyDescent="0.25"/>
    <row r="13" spans="1:91" s="8" customFormat="1" ht="14.25" x14ac:dyDescent="0.2">
      <c r="A13" s="49" t="s">
        <v>15</v>
      </c>
      <c r="B13" s="50"/>
      <c r="C13" s="50"/>
      <c r="D13" s="51"/>
      <c r="E13" s="17"/>
      <c r="F13" s="17"/>
    </row>
    <row r="14" spans="1:91" s="8" customFormat="1" ht="28.5" x14ac:dyDescent="0.2">
      <c r="A14" s="25" t="s">
        <v>16</v>
      </c>
      <c r="B14" s="26" t="s">
        <v>17</v>
      </c>
      <c r="C14" s="26" t="s">
        <v>18</v>
      </c>
      <c r="D14" s="27" t="s">
        <v>19</v>
      </c>
      <c r="E14" s="18"/>
      <c r="F14" s="9"/>
    </row>
    <row r="15" spans="1:91" s="8" customFormat="1" ht="14.25" x14ac:dyDescent="0.2">
      <c r="A15" s="20" t="s">
        <v>20</v>
      </c>
      <c r="B15" s="19">
        <v>3850</v>
      </c>
      <c r="C15" s="19">
        <f>B6</f>
        <v>0</v>
      </c>
      <c r="D15" s="21">
        <f>B7</f>
        <v>0</v>
      </c>
      <c r="E15" s="18"/>
      <c r="F15" s="9"/>
    </row>
    <row r="16" spans="1:91" s="8" customFormat="1" ht="14.25" x14ac:dyDescent="0.2">
      <c r="A16" s="20" t="s">
        <v>20</v>
      </c>
      <c r="B16" s="19">
        <v>3851</v>
      </c>
      <c r="C16" s="19">
        <f>B6</f>
        <v>0</v>
      </c>
      <c r="D16" s="21">
        <f ca="1">B7*G22/36500</f>
        <v>0</v>
      </c>
      <c r="E16" s="18"/>
      <c r="F16" s="9"/>
    </row>
    <row r="17" spans="1:91" s="8" customFormat="1" ht="15" thickBot="1" x14ac:dyDescent="0.25">
      <c r="A17" s="22" t="s">
        <v>20</v>
      </c>
      <c r="B17" s="23">
        <v>3852</v>
      </c>
      <c r="C17" s="23">
        <f>B6</f>
        <v>0</v>
      </c>
      <c r="D17" s="24">
        <f>B7*0.0375</f>
        <v>0</v>
      </c>
      <c r="E17" s="18"/>
      <c r="F17" s="9"/>
    </row>
    <row r="18" spans="1:91" s="3" customFormat="1" x14ac:dyDescent="0.2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4" customFormat="1" ht="12" customHeight="1" x14ac:dyDescent="0.2">
      <c r="A19" s="30" t="s">
        <v>0</v>
      </c>
      <c r="B19" s="31"/>
      <c r="C19" s="31"/>
      <c r="D19" s="31"/>
      <c r="E19" s="31"/>
      <c r="F19" s="32"/>
      <c r="G19" s="31"/>
    </row>
    <row r="20" spans="1:91" s="4" customFormat="1" ht="12" customHeight="1" x14ac:dyDescent="0.2">
      <c r="A20" s="30"/>
      <c r="B20" s="31" t="s">
        <v>1</v>
      </c>
      <c r="C20" s="31"/>
      <c r="D20" s="31" t="s">
        <v>2</v>
      </c>
      <c r="E20" s="31"/>
      <c r="F20" s="32"/>
      <c r="G20" s="31"/>
    </row>
    <row r="21" spans="1:91" s="4" customFormat="1" ht="12" customHeight="1" x14ac:dyDescent="0.2">
      <c r="A21" s="30" t="s">
        <v>3</v>
      </c>
      <c r="B21" s="31" t="s">
        <v>4</v>
      </c>
      <c r="C21" s="31" t="s">
        <v>5</v>
      </c>
      <c r="D21" s="31" t="s">
        <v>4</v>
      </c>
      <c r="E21" s="31"/>
      <c r="F21" s="32" t="s">
        <v>5</v>
      </c>
      <c r="G21" s="31"/>
    </row>
    <row r="22" spans="1:91" s="4" customFormat="1" ht="12" customHeight="1" x14ac:dyDescent="0.2">
      <c r="A22" s="33">
        <v>0.3</v>
      </c>
      <c r="B22" s="32">
        <v>43101</v>
      </c>
      <c r="C22" s="32">
        <v>43465</v>
      </c>
      <c r="D22" s="34">
        <f>B8</f>
        <v>0</v>
      </c>
      <c r="E22" s="34">
        <v>43465</v>
      </c>
      <c r="F22" s="34">
        <f ca="1">B10</f>
        <v>43465</v>
      </c>
      <c r="G22" s="31">
        <f ca="1">IF(D22&lt;E22,(E22-D22+1)*A22+(F22-E22)*A23,(F22-D22+1)*A23)</f>
        <v>13039.8</v>
      </c>
    </row>
    <row r="23" spans="1:91" s="4" customFormat="1" ht="12" customHeight="1" x14ac:dyDescent="0.2">
      <c r="A23" s="33">
        <v>0.8</v>
      </c>
      <c r="B23" s="32">
        <v>43466</v>
      </c>
      <c r="C23" s="32">
        <v>43830</v>
      </c>
      <c r="D23" s="34"/>
      <c r="E23" s="32"/>
      <c r="F23" s="32"/>
      <c r="G23" s="31"/>
    </row>
    <row r="24" spans="1:91" s="16" customFormat="1" x14ac:dyDescent="0.2">
      <c r="A24" s="36"/>
      <c r="B24" s="36"/>
      <c r="C24" s="36"/>
      <c r="D24" s="36"/>
      <c r="E24" s="36"/>
      <c r="F24" s="36"/>
      <c r="G24" s="36"/>
    </row>
    <row r="25" spans="1:91" s="16" customFormat="1" x14ac:dyDescent="0.2">
      <c r="A25" s="36"/>
      <c r="B25" s="36"/>
      <c r="C25" s="36"/>
      <c r="D25" s="36"/>
      <c r="E25" s="36"/>
      <c r="F25" s="36"/>
      <c r="G25" s="36"/>
    </row>
    <row r="26" spans="1:91" s="16" customFormat="1" x14ac:dyDescent="0.2">
      <c r="A26" s="36"/>
      <c r="B26" s="36"/>
      <c r="C26" s="36"/>
      <c r="D26" s="36"/>
      <c r="E26" s="36"/>
      <c r="F26" s="36"/>
      <c r="G26" s="36"/>
    </row>
  </sheetData>
  <mergeCells count="4">
    <mergeCell ref="A1:G1"/>
    <mergeCell ref="B3:G3"/>
    <mergeCell ref="B4:G4"/>
    <mergeCell ref="A13:D1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 RAVVEDIMENTO</vt:lpstr>
      <vt:lpstr>RAVVEDIMENTO BREVE</vt:lpstr>
      <vt:lpstr>RAVVEDIMENTO LUNGO</vt:lpstr>
    </vt:vector>
  </TitlesOfParts>
  <Company>Camera di commercio di Torino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 Marisa</dc:creator>
  <cp:lastModifiedBy>Giordan Marisa</cp:lastModifiedBy>
  <dcterms:created xsi:type="dcterms:W3CDTF">2014-12-30T11:56:09Z</dcterms:created>
  <dcterms:modified xsi:type="dcterms:W3CDTF">2018-12-31T10:20:33Z</dcterms:modified>
</cp:coreProperties>
</file>