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<sst xmlns="http://schemas.openxmlformats.org/spreadsheetml/2006/main" count="52" uniqueCount="45">
  <si>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DOP</t>
  </si>
  <si>
    <t>CANAVESE</t>
  </si>
  <si>
    <t>BARBERA</t>
  </si>
  <si>
    <t>BIANCO</t>
  </si>
  <si>
    <t>NEBBIOLO</t>
  </si>
  <si>
    <t>ROSATO</t>
  </si>
  <si>
    <t>ROSSO</t>
  </si>
  <si>
    <t>COLLINA TORINESE</t>
  </si>
  <si>
    <t>BONARDA</t>
  </si>
  <si>
    <t>MALVASIA</t>
  </si>
  <si>
    <t>PELAVERGA O CARI</t>
  </si>
  <si>
    <t>ERBALUCE DI CALUSO</t>
  </si>
  <si>
    <t>ERBALUCE SPUMANTE</t>
  </si>
  <si>
    <t>ERBALUCE PASSITO</t>
  </si>
  <si>
    <t>DOLCETTO</t>
  </si>
  <si>
    <t>DOUX D'HENRY</t>
  </si>
  <si>
    <t>FREISA</t>
  </si>
  <si>
    <t>RAMIE</t>
  </si>
  <si>
    <t>PINEROLESE</t>
  </si>
  <si>
    <t>VITICOLTORI</t>
  </si>
  <si>
    <t>TOTALE GENERALE</t>
  </si>
  <si>
    <t>SUPERFICE RIVENDICATA MQ</t>
  </si>
  <si>
    <t>PRODUZIONE UVA KG</t>
  </si>
  <si>
    <t>VINO POTENZIALE LT</t>
  </si>
  <si>
    <t>TIPOLOGIA</t>
  </si>
  <si>
    <t>TOTALE CANAVESE DOC</t>
  </si>
  <si>
    <t>CAREMA DOC</t>
  </si>
  <si>
    <t>TOTALE COLLINA TORINESE DOC</t>
  </si>
  <si>
    <t>TOTALE ERBALUCE DI CALUSO DOCG</t>
  </si>
  <si>
    <t>TOTALE PINEROLESE DOC</t>
  </si>
  <si>
    <t>VALSUSA DOC</t>
  </si>
  <si>
    <t>SUPERFICE        IDONEA MQ</t>
  </si>
  <si>
    <t>VENDEMMIA 2014/15: STATISTICHE PRODUTTIVE</t>
  </si>
  <si>
    <t>VINO CERT. NEL 2015</t>
  </si>
  <si>
    <t>VINO IMBOTT. NEL 2015</t>
  </si>
  <si>
    <t>FASCETTE VENDUTE 2015</t>
  </si>
  <si>
    <t>VINIFICATORI</t>
  </si>
  <si>
    <t>FREISA DI CHIERI</t>
  </si>
  <si>
    <t>TOTALE FREISA DI CHIERI DOC</t>
  </si>
  <si>
    <t>FRIZZANTE</t>
  </si>
  <si>
    <t>SECCO</t>
  </si>
  <si>
    <t>SPUMANTE</t>
  </si>
  <si>
    <t>IMBOTTIGLIATORI</t>
  </si>
  <si>
    <t>ROSATO SPUMANTE</t>
  </si>
  <si>
    <t>AGG. 02/02/16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</si>
</sst>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Futura Bk BT"/>
      <family val="2"/>
    </font>
    <font>
      <sz val="10"/>
      <name val="Futura Bk BT"/>
      <family val="2"/>
    </font>
    <font>
      <b/>
      <sz val="10"/>
      <color indexed="10"/>
      <name val="Futura Bk BT"/>
      <family val="2"/>
    </font>
    <font>
      <b/>
      <i/>
      <sz val="10"/>
      <color indexed="12"/>
      <name val="Futura Bk BT"/>
      <family val="2"/>
    </font>
    <font>
      <sz val="10"/>
      <color indexed="10"/>
      <name val="Futura Bk BT"/>
      <family val="2"/>
    </font>
    <font>
      <b/>
      <sz val="10"/>
      <color indexed="17"/>
      <name val="Futura Bk BT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20.00390625" style="1" customWidth="1"/>
    <col min="2" max="2" width="19.421875" style="1" customWidth="1"/>
    <col min="3" max="3" width="16.7109375" style="1" customWidth="1"/>
    <col min="4" max="4" width="8.7109375" style="1" customWidth="1"/>
    <col min="5" max="5" width="16.7109375" style="1" customWidth="1"/>
    <col min="6" max="6" width="8.7109375" style="1" customWidth="1"/>
    <col min="7" max="9" width="14.7109375" style="1" customWidth="1"/>
    <col min="10" max="10" width="8.7109375" style="1" customWidth="1"/>
    <col min="11" max="11" width="14.7109375" style="1" customWidth="1"/>
    <col min="12" max="12" width="8.7109375" style="1" customWidth="1"/>
    <col min="13" max="13" width="14.7109375" style="1" customWidth="1"/>
    <col min="14" max="16384" width="9.140625" style="1" customWidth="1"/>
  </cols>
  <sheetData>
    <row r="1" spans="1:16" ht="12.75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7"/>
      <c r="O1" s="7"/>
      <c r="P1" s="7"/>
    </row>
    <row r="2" spans="1:1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0"/>
      <c r="O2" s="10"/>
      <c r="P2" s="10"/>
    </row>
    <row r="3" spans="1:13" s="5" customFormat="1" ht="25.5" customHeight="1">
      <c r="A3" s="4" t="s">
        <v>0</v>
      </c>
      <c r="B3" s="4" t="s">
        <v>24</v>
      </c>
      <c r="C3" s="4" t="s">
        <v>21</v>
      </c>
      <c r="D3" s="4" t="s">
        <v>19</v>
      </c>
      <c r="E3" s="4" t="s">
        <v>31</v>
      </c>
      <c r="F3" s="4" t="s">
        <v>19</v>
      </c>
      <c r="G3" s="4" t="s">
        <v>22</v>
      </c>
      <c r="H3" s="4" t="s">
        <v>23</v>
      </c>
      <c r="I3" s="4" t="s">
        <v>33</v>
      </c>
      <c r="J3" s="4" t="s">
        <v>36</v>
      </c>
      <c r="K3" s="4" t="s">
        <v>34</v>
      </c>
      <c r="L3" s="4" t="s">
        <v>42</v>
      </c>
      <c r="M3" s="4" t="s">
        <v>35</v>
      </c>
    </row>
    <row r="4" spans="1:13" ht="12.75">
      <c r="A4" s="2"/>
      <c r="B4" s="2" t="s">
        <v>2</v>
      </c>
      <c r="C4" s="6">
        <v>124665</v>
      </c>
      <c r="D4" s="2">
        <v>37</v>
      </c>
      <c r="E4" s="6">
        <v>231200</v>
      </c>
      <c r="F4" s="6">
        <v>82</v>
      </c>
      <c r="G4" s="6">
        <v>85730</v>
      </c>
      <c r="H4" s="6">
        <v>60011</v>
      </c>
      <c r="I4" s="6">
        <v>26943</v>
      </c>
      <c r="J4" s="6">
        <v>7</v>
      </c>
      <c r="K4" s="6">
        <v>15915</v>
      </c>
      <c r="L4" s="6">
        <v>5</v>
      </c>
      <c r="M4" s="2"/>
    </row>
    <row r="5" spans="1:13" ht="12.75">
      <c r="A5" s="2"/>
      <c r="B5" s="2" t="s">
        <v>3</v>
      </c>
      <c r="C5" s="6">
        <v>62468</v>
      </c>
      <c r="D5" s="2">
        <v>16</v>
      </c>
      <c r="E5" s="6">
        <v>107800</v>
      </c>
      <c r="F5" s="6">
        <v>40</v>
      </c>
      <c r="G5" s="6">
        <v>34859</v>
      </c>
      <c r="H5" s="6">
        <v>24402</v>
      </c>
      <c r="I5" s="6">
        <v>3125</v>
      </c>
      <c r="J5" s="6">
        <v>2</v>
      </c>
      <c r="K5" s="6">
        <v>4767</v>
      </c>
      <c r="L5" s="6">
        <v>2</v>
      </c>
      <c r="M5" s="2"/>
    </row>
    <row r="6" spans="1:13" ht="12.75">
      <c r="A6" s="2" t="s">
        <v>1</v>
      </c>
      <c r="B6" s="2" t="s">
        <v>4</v>
      </c>
      <c r="C6" s="6">
        <v>165176</v>
      </c>
      <c r="D6" s="2">
        <v>48</v>
      </c>
      <c r="E6" s="6">
        <v>227400</v>
      </c>
      <c r="F6" s="6">
        <v>78</v>
      </c>
      <c r="G6" s="6">
        <v>77393</v>
      </c>
      <c r="H6" s="6">
        <v>54176</v>
      </c>
      <c r="I6" s="6">
        <v>27716</v>
      </c>
      <c r="J6" s="6">
        <v>12</v>
      </c>
      <c r="K6" s="6">
        <v>36767</v>
      </c>
      <c r="L6" s="6">
        <v>11</v>
      </c>
      <c r="M6" s="2"/>
    </row>
    <row r="7" spans="1:13" ht="12.75">
      <c r="A7" s="2"/>
      <c r="B7" s="2" t="s">
        <v>5</v>
      </c>
      <c r="C7" s="6">
        <v>121052</v>
      </c>
      <c r="D7" s="2">
        <v>46</v>
      </c>
      <c r="E7" s="6"/>
      <c r="F7" s="6"/>
      <c r="G7" s="6">
        <v>92682</v>
      </c>
      <c r="H7" s="6">
        <v>64840</v>
      </c>
      <c r="I7" s="6">
        <v>48217</v>
      </c>
      <c r="J7" s="6">
        <v>4</v>
      </c>
      <c r="K7" s="6">
        <v>15064</v>
      </c>
      <c r="L7" s="6">
        <v>4</v>
      </c>
      <c r="M7" s="2"/>
    </row>
    <row r="8" spans="1:13" ht="12.75">
      <c r="A8" s="2"/>
      <c r="B8" s="2" t="s">
        <v>43</v>
      </c>
      <c r="C8" s="6"/>
      <c r="D8" s="2"/>
      <c r="E8" s="6"/>
      <c r="F8" s="6"/>
      <c r="G8" s="6"/>
      <c r="H8" s="6"/>
      <c r="I8" s="6"/>
      <c r="J8" s="6"/>
      <c r="K8" s="6">
        <v>6823</v>
      </c>
      <c r="L8" s="6">
        <v>2</v>
      </c>
      <c r="M8" s="2"/>
    </row>
    <row r="9" spans="1:13" ht="12.75">
      <c r="A9" s="2"/>
      <c r="B9" s="2" t="s">
        <v>6</v>
      </c>
      <c r="C9" s="6">
        <v>566369</v>
      </c>
      <c r="D9" s="2">
        <v>174</v>
      </c>
      <c r="E9" s="6">
        <v>884400</v>
      </c>
      <c r="F9" s="6">
        <v>270</v>
      </c>
      <c r="G9" s="6">
        <v>324120</v>
      </c>
      <c r="H9" s="6">
        <v>226896</v>
      </c>
      <c r="I9" s="6">
        <v>174296</v>
      </c>
      <c r="J9" s="6">
        <v>18</v>
      </c>
      <c r="K9" s="6">
        <v>67732</v>
      </c>
      <c r="L9" s="6">
        <v>17</v>
      </c>
      <c r="M9" s="2"/>
    </row>
    <row r="10" spans="1:13" s="3" customFormat="1" ht="12.75">
      <c r="A10" s="26" t="s">
        <v>25</v>
      </c>
      <c r="B10" s="26"/>
      <c r="C10" s="14">
        <f aca="true" t="shared" si="0" ref="C10:I10">SUM(C4:C9)</f>
        <v>1039730</v>
      </c>
      <c r="D10" s="13">
        <f t="shared" si="0"/>
        <v>321</v>
      </c>
      <c r="E10" s="14">
        <f t="shared" si="0"/>
        <v>1450800</v>
      </c>
      <c r="F10" s="14">
        <f t="shared" si="0"/>
        <v>470</v>
      </c>
      <c r="G10" s="14">
        <f t="shared" si="0"/>
        <v>614784</v>
      </c>
      <c r="H10" s="14">
        <f t="shared" si="0"/>
        <v>430325</v>
      </c>
      <c r="I10" s="14">
        <f t="shared" si="0"/>
        <v>280297</v>
      </c>
      <c r="J10" s="14">
        <v>27</v>
      </c>
      <c r="K10" s="14">
        <f>SUM(K4:K9)</f>
        <v>147068</v>
      </c>
      <c r="L10" s="14">
        <v>26</v>
      </c>
      <c r="M10" s="13">
        <v>0</v>
      </c>
    </row>
    <row r="11" spans="1:13" s="3" customFormat="1" ht="12.75">
      <c r="A11" s="26" t="s">
        <v>26</v>
      </c>
      <c r="B11" s="26"/>
      <c r="C11" s="14">
        <v>141538</v>
      </c>
      <c r="D11" s="13">
        <v>62</v>
      </c>
      <c r="E11" s="14">
        <v>147000</v>
      </c>
      <c r="F11" s="14">
        <v>64</v>
      </c>
      <c r="G11" s="14">
        <v>56125</v>
      </c>
      <c r="H11" s="14">
        <v>39288</v>
      </c>
      <c r="I11" s="14">
        <v>37991</v>
      </c>
      <c r="J11" s="14">
        <v>2</v>
      </c>
      <c r="K11" s="14">
        <v>37936</v>
      </c>
      <c r="L11" s="14">
        <v>2</v>
      </c>
      <c r="M11" s="14">
        <v>50473</v>
      </c>
    </row>
    <row r="12" spans="1:18" ht="12.75">
      <c r="A12" s="2"/>
      <c r="B12" s="2" t="s">
        <v>2</v>
      </c>
      <c r="C12" s="6">
        <v>81381</v>
      </c>
      <c r="D12" s="2">
        <v>22</v>
      </c>
      <c r="E12" s="6">
        <v>100700</v>
      </c>
      <c r="F12" s="6">
        <v>30</v>
      </c>
      <c r="G12" s="6">
        <v>50827</v>
      </c>
      <c r="H12" s="6">
        <v>35580</v>
      </c>
      <c r="I12" s="6">
        <v>4315</v>
      </c>
      <c r="J12" s="6">
        <v>3</v>
      </c>
      <c r="K12" s="6">
        <v>6181</v>
      </c>
      <c r="L12" s="6">
        <v>5</v>
      </c>
      <c r="M12" s="2"/>
      <c r="R12" s="9"/>
    </row>
    <row r="13" spans="1:13" ht="12.75">
      <c r="A13" s="2"/>
      <c r="B13" s="2" t="s">
        <v>8</v>
      </c>
      <c r="C13" s="6">
        <v>37094</v>
      </c>
      <c r="D13" s="2">
        <v>9</v>
      </c>
      <c r="E13" s="6">
        <v>37100</v>
      </c>
      <c r="F13" s="6">
        <v>9</v>
      </c>
      <c r="G13" s="6">
        <v>19078</v>
      </c>
      <c r="H13" s="6">
        <v>13354</v>
      </c>
      <c r="I13" s="6">
        <v>3967</v>
      </c>
      <c r="J13" s="6">
        <v>3</v>
      </c>
      <c r="K13" s="6">
        <v>3918</v>
      </c>
      <c r="L13" s="6">
        <v>3</v>
      </c>
      <c r="M13" s="2"/>
    </row>
    <row r="14" spans="1:13" ht="12.75">
      <c r="A14" s="2" t="s">
        <v>7</v>
      </c>
      <c r="B14" s="2" t="s">
        <v>9</v>
      </c>
      <c r="C14" s="6">
        <v>29454</v>
      </c>
      <c r="D14" s="2">
        <v>5</v>
      </c>
      <c r="E14" s="6">
        <v>29500</v>
      </c>
      <c r="F14" s="6">
        <v>5</v>
      </c>
      <c r="G14" s="6">
        <v>20062</v>
      </c>
      <c r="H14" s="6">
        <v>14044</v>
      </c>
      <c r="I14" s="6">
        <v>5580</v>
      </c>
      <c r="J14" s="6">
        <v>1</v>
      </c>
      <c r="K14" s="6">
        <v>2450</v>
      </c>
      <c r="L14" s="6">
        <v>1</v>
      </c>
      <c r="M14" s="2"/>
    </row>
    <row r="15" spans="1:13" ht="12.75">
      <c r="A15" s="2"/>
      <c r="B15" s="2" t="s">
        <v>10</v>
      </c>
      <c r="C15" s="6">
        <v>12403</v>
      </c>
      <c r="D15" s="2">
        <v>7</v>
      </c>
      <c r="E15" s="6">
        <v>17200</v>
      </c>
      <c r="F15" s="6">
        <v>14</v>
      </c>
      <c r="G15" s="6">
        <v>6919</v>
      </c>
      <c r="H15" s="6">
        <v>4842</v>
      </c>
      <c r="I15" s="6">
        <v>5000</v>
      </c>
      <c r="J15" s="6">
        <v>1</v>
      </c>
      <c r="K15" s="6">
        <v>5000</v>
      </c>
      <c r="L15" s="6">
        <v>1</v>
      </c>
      <c r="M15" s="2"/>
    </row>
    <row r="16" spans="1:13" ht="12.75">
      <c r="A16" s="2"/>
      <c r="B16" s="2" t="s">
        <v>6</v>
      </c>
      <c r="C16" s="6">
        <v>11071</v>
      </c>
      <c r="D16" s="2">
        <v>1</v>
      </c>
      <c r="E16" s="6">
        <v>12200</v>
      </c>
      <c r="F16" s="6">
        <v>2</v>
      </c>
      <c r="G16" s="6">
        <v>7000</v>
      </c>
      <c r="H16" s="6">
        <v>4900</v>
      </c>
      <c r="I16" s="2">
        <v>0</v>
      </c>
      <c r="J16" s="2">
        <v>0</v>
      </c>
      <c r="K16" s="2">
        <v>0</v>
      </c>
      <c r="L16" s="2">
        <v>0</v>
      </c>
      <c r="M16" s="2"/>
    </row>
    <row r="17" spans="1:13" s="3" customFormat="1" ht="12.75">
      <c r="A17" s="26" t="s">
        <v>27</v>
      </c>
      <c r="B17" s="26"/>
      <c r="C17" s="14">
        <f aca="true" t="shared" si="1" ref="C17:I17">SUM(C12:C16)</f>
        <v>171403</v>
      </c>
      <c r="D17" s="13">
        <f t="shared" si="1"/>
        <v>44</v>
      </c>
      <c r="E17" s="14">
        <f t="shared" si="1"/>
        <v>196700</v>
      </c>
      <c r="F17" s="14">
        <f t="shared" si="1"/>
        <v>60</v>
      </c>
      <c r="G17" s="14">
        <f t="shared" si="1"/>
        <v>103886</v>
      </c>
      <c r="H17" s="14">
        <f t="shared" si="1"/>
        <v>72720</v>
      </c>
      <c r="I17" s="14">
        <f t="shared" si="1"/>
        <v>18862</v>
      </c>
      <c r="J17" s="14">
        <v>6</v>
      </c>
      <c r="K17" s="14">
        <f>SUM(K12:K16)</f>
        <v>17549</v>
      </c>
      <c r="L17" s="14">
        <v>6</v>
      </c>
      <c r="M17" s="14">
        <v>23397</v>
      </c>
    </row>
    <row r="18" spans="1:13" ht="12.75">
      <c r="A18" s="2"/>
      <c r="B18" s="2" t="s">
        <v>11</v>
      </c>
      <c r="C18" s="6">
        <v>1549201</v>
      </c>
      <c r="D18" s="2">
        <v>232</v>
      </c>
      <c r="E18" s="6"/>
      <c r="F18" s="6"/>
      <c r="G18" s="6">
        <v>1039577</v>
      </c>
      <c r="H18" s="6">
        <v>727722</v>
      </c>
      <c r="I18" s="6">
        <v>602741</v>
      </c>
      <c r="J18" s="6">
        <v>31</v>
      </c>
      <c r="K18" s="6">
        <v>605194</v>
      </c>
      <c r="L18" s="6">
        <v>41</v>
      </c>
      <c r="M18" s="2"/>
    </row>
    <row r="19" spans="1:13" ht="12.75">
      <c r="A19" s="2" t="s">
        <v>11</v>
      </c>
      <c r="B19" s="2" t="s">
        <v>13</v>
      </c>
      <c r="C19" s="6">
        <v>20047</v>
      </c>
      <c r="D19" s="2">
        <v>8</v>
      </c>
      <c r="E19" s="6"/>
      <c r="F19" s="6"/>
      <c r="G19" s="6">
        <v>13278</v>
      </c>
      <c r="H19" s="6">
        <v>4649</v>
      </c>
      <c r="I19" s="6">
        <v>19897</v>
      </c>
      <c r="J19" s="6">
        <v>16</v>
      </c>
      <c r="K19" s="6">
        <v>16620</v>
      </c>
      <c r="L19" s="6">
        <v>16</v>
      </c>
      <c r="M19" s="2"/>
    </row>
    <row r="20" spans="1:13" ht="12.75">
      <c r="A20" s="2"/>
      <c r="B20" s="2" t="s">
        <v>12</v>
      </c>
      <c r="C20" s="2">
        <v>21438</v>
      </c>
      <c r="D20" s="2">
        <v>4</v>
      </c>
      <c r="E20" s="2"/>
      <c r="F20" s="2"/>
      <c r="G20" s="2">
        <v>6688</v>
      </c>
      <c r="H20" s="2">
        <v>4681</v>
      </c>
      <c r="I20" s="6">
        <v>32617</v>
      </c>
      <c r="J20" s="6">
        <v>12</v>
      </c>
      <c r="K20" s="6">
        <v>46725</v>
      </c>
      <c r="L20" s="6">
        <v>15</v>
      </c>
      <c r="M20" s="2"/>
    </row>
    <row r="21" spans="1:13" s="3" customFormat="1" ht="12.75">
      <c r="A21" s="26" t="s">
        <v>28</v>
      </c>
      <c r="B21" s="26"/>
      <c r="C21" s="14">
        <f>SUM(C18:C20)</f>
        <v>1590686</v>
      </c>
      <c r="D21" s="13">
        <f>SUM(D18:D20)</f>
        <v>244</v>
      </c>
      <c r="E21" s="14">
        <v>2023800</v>
      </c>
      <c r="F21" s="14">
        <v>366</v>
      </c>
      <c r="G21" s="14">
        <f>SUM(G18:G20)</f>
        <v>1059543</v>
      </c>
      <c r="H21" s="14">
        <f>SUM(H18:H20)</f>
        <v>737052</v>
      </c>
      <c r="I21" s="14">
        <f>SUM(I18:I20)</f>
        <v>655255</v>
      </c>
      <c r="J21" s="14">
        <v>33</v>
      </c>
      <c r="K21" s="14">
        <f>SUM(K18:K20)</f>
        <v>668539</v>
      </c>
      <c r="L21" s="14">
        <v>45</v>
      </c>
      <c r="M21" s="14">
        <v>875782</v>
      </c>
    </row>
    <row r="22" spans="1:13" s="18" customFormat="1" ht="12.75">
      <c r="A22" s="16"/>
      <c r="B22" s="19" t="s">
        <v>39</v>
      </c>
      <c r="C22" s="17"/>
      <c r="D22" s="16"/>
      <c r="E22" s="17"/>
      <c r="F22" s="17"/>
      <c r="G22" s="17"/>
      <c r="H22" s="17"/>
      <c r="I22" s="20">
        <v>59380</v>
      </c>
      <c r="J22" s="20">
        <v>2</v>
      </c>
      <c r="K22" s="20">
        <v>59378</v>
      </c>
      <c r="L22" s="20">
        <v>2</v>
      </c>
      <c r="M22" s="17"/>
    </row>
    <row r="23" spans="1:13" s="18" customFormat="1" ht="12.75">
      <c r="A23" s="16" t="s">
        <v>37</v>
      </c>
      <c r="B23" s="19" t="s">
        <v>40</v>
      </c>
      <c r="C23" s="17"/>
      <c r="D23" s="16"/>
      <c r="E23" s="17"/>
      <c r="F23" s="17"/>
      <c r="G23" s="17"/>
      <c r="H23" s="17"/>
      <c r="I23" s="20">
        <v>113297</v>
      </c>
      <c r="J23" s="20">
        <v>7</v>
      </c>
      <c r="K23" s="20">
        <v>34698</v>
      </c>
      <c r="L23" s="20">
        <v>6</v>
      </c>
      <c r="M23" s="17"/>
    </row>
    <row r="24" spans="1:13" s="18" customFormat="1" ht="12.75">
      <c r="A24" s="16"/>
      <c r="B24" s="19" t="s">
        <v>41</v>
      </c>
      <c r="C24" s="17"/>
      <c r="D24" s="16"/>
      <c r="E24" s="17"/>
      <c r="F24" s="17"/>
      <c r="G24" s="17"/>
      <c r="H24" s="17"/>
      <c r="I24" s="20">
        <v>5000</v>
      </c>
      <c r="J24" s="20">
        <v>1</v>
      </c>
      <c r="K24" s="20">
        <v>5000</v>
      </c>
      <c r="L24" s="20">
        <v>1</v>
      </c>
      <c r="M24" s="17"/>
    </row>
    <row r="25" spans="1:13" s="3" customFormat="1" ht="12.75">
      <c r="A25" s="26" t="s">
        <v>38</v>
      </c>
      <c r="B25" s="26"/>
      <c r="C25" s="14">
        <v>822465</v>
      </c>
      <c r="D25" s="13">
        <v>82</v>
      </c>
      <c r="E25" s="14">
        <v>942000</v>
      </c>
      <c r="F25" s="14">
        <v>102</v>
      </c>
      <c r="G25" s="14">
        <v>522032</v>
      </c>
      <c r="H25" s="14">
        <v>365428</v>
      </c>
      <c r="I25" s="14">
        <v>177677</v>
      </c>
      <c r="J25" s="14">
        <v>7</v>
      </c>
      <c r="K25" s="14">
        <f>SUM(K22:K24)</f>
        <v>99076</v>
      </c>
      <c r="L25" s="14">
        <v>7</v>
      </c>
      <c r="M25" s="14">
        <v>121705</v>
      </c>
    </row>
    <row r="26" spans="1:13" ht="12.75">
      <c r="A26" s="2"/>
      <c r="B26" s="2" t="s">
        <v>2</v>
      </c>
      <c r="C26" s="6">
        <v>53001</v>
      </c>
      <c r="D26" s="2">
        <v>8</v>
      </c>
      <c r="E26" s="6">
        <v>157800</v>
      </c>
      <c r="F26" s="6">
        <v>33</v>
      </c>
      <c r="G26" s="6">
        <v>25675</v>
      </c>
      <c r="H26" s="6">
        <v>17973</v>
      </c>
      <c r="I26" s="6">
        <v>12538</v>
      </c>
      <c r="J26" s="6">
        <v>7</v>
      </c>
      <c r="K26" s="6">
        <v>18219</v>
      </c>
      <c r="L26" s="6">
        <v>9</v>
      </c>
      <c r="M26" s="2"/>
    </row>
    <row r="27" spans="1:13" ht="12.75">
      <c r="A27" s="2"/>
      <c r="B27" s="2" t="s">
        <v>8</v>
      </c>
      <c r="C27" s="6">
        <v>38465</v>
      </c>
      <c r="D27" s="2">
        <v>12</v>
      </c>
      <c r="E27" s="6">
        <v>46400</v>
      </c>
      <c r="F27" s="6">
        <v>18</v>
      </c>
      <c r="G27" s="6">
        <v>22975</v>
      </c>
      <c r="H27" s="6">
        <v>16082</v>
      </c>
      <c r="I27" s="6">
        <v>12668</v>
      </c>
      <c r="J27" s="6">
        <v>4</v>
      </c>
      <c r="K27" s="6">
        <v>12723</v>
      </c>
      <c r="L27" s="6">
        <v>4</v>
      </c>
      <c r="M27" s="2"/>
    </row>
    <row r="28" spans="1:13" ht="12.75">
      <c r="A28" s="2"/>
      <c r="B28" s="2" t="s">
        <v>14</v>
      </c>
      <c r="C28" s="6">
        <v>21521</v>
      </c>
      <c r="D28" s="2">
        <v>5</v>
      </c>
      <c r="E28" s="6">
        <v>51500</v>
      </c>
      <c r="F28" s="6">
        <v>17</v>
      </c>
      <c r="G28" s="6">
        <v>11799</v>
      </c>
      <c r="H28" s="6">
        <v>8259</v>
      </c>
      <c r="I28" s="6">
        <v>7859</v>
      </c>
      <c r="J28" s="6">
        <v>4</v>
      </c>
      <c r="K28" s="6">
        <v>9803</v>
      </c>
      <c r="L28" s="6">
        <v>5</v>
      </c>
      <c r="M28" s="2"/>
    </row>
    <row r="29" spans="1:13" ht="12.75">
      <c r="A29" s="2" t="s">
        <v>18</v>
      </c>
      <c r="B29" s="2" t="s">
        <v>15</v>
      </c>
      <c r="C29" s="6">
        <v>1571</v>
      </c>
      <c r="D29" s="2">
        <v>1</v>
      </c>
      <c r="E29" s="6">
        <v>16600</v>
      </c>
      <c r="F29" s="6">
        <v>12</v>
      </c>
      <c r="G29" s="6">
        <v>1100</v>
      </c>
      <c r="H29" s="6">
        <v>770</v>
      </c>
      <c r="I29" s="2">
        <v>770</v>
      </c>
      <c r="J29" s="2">
        <v>1</v>
      </c>
      <c r="K29" s="2">
        <v>768</v>
      </c>
      <c r="L29" s="2">
        <v>1</v>
      </c>
      <c r="M29" s="2"/>
    </row>
    <row r="30" spans="1:13" ht="12.75">
      <c r="A30" s="2"/>
      <c r="B30" s="2" t="s">
        <v>16</v>
      </c>
      <c r="C30" s="6">
        <v>4315</v>
      </c>
      <c r="D30" s="2">
        <v>1</v>
      </c>
      <c r="E30" s="6">
        <v>34700</v>
      </c>
      <c r="F30" s="6">
        <v>15</v>
      </c>
      <c r="G30" s="6">
        <v>2250</v>
      </c>
      <c r="H30" s="6">
        <v>1575</v>
      </c>
      <c r="I30" s="6">
        <v>1125</v>
      </c>
      <c r="J30" s="2">
        <v>1</v>
      </c>
      <c r="K30" s="6">
        <v>1078</v>
      </c>
      <c r="L30" s="2">
        <v>1</v>
      </c>
      <c r="M30" s="2"/>
    </row>
    <row r="31" spans="1:13" ht="12.75">
      <c r="A31" s="2"/>
      <c r="B31" s="2" t="s">
        <v>17</v>
      </c>
      <c r="C31" s="6">
        <v>14247</v>
      </c>
      <c r="D31" s="2">
        <v>9</v>
      </c>
      <c r="E31" s="6">
        <v>23700</v>
      </c>
      <c r="F31" s="6">
        <v>17</v>
      </c>
      <c r="G31" s="6">
        <v>2845</v>
      </c>
      <c r="H31" s="6">
        <v>1993</v>
      </c>
      <c r="I31" s="6">
        <v>2527</v>
      </c>
      <c r="J31" s="6">
        <v>3</v>
      </c>
      <c r="K31" s="6">
        <v>2145</v>
      </c>
      <c r="L31" s="6">
        <v>3</v>
      </c>
      <c r="M31" s="2"/>
    </row>
    <row r="32" spans="1:13" ht="12.75">
      <c r="A32" s="2"/>
      <c r="B32" s="2" t="s">
        <v>6</v>
      </c>
      <c r="C32" s="6">
        <v>108456</v>
      </c>
      <c r="D32" s="2">
        <v>29</v>
      </c>
      <c r="E32" s="6">
        <v>206400</v>
      </c>
      <c r="F32" s="6">
        <v>64</v>
      </c>
      <c r="G32" s="6">
        <v>58041</v>
      </c>
      <c r="H32" s="6">
        <v>40629</v>
      </c>
      <c r="I32" s="6">
        <v>32733</v>
      </c>
      <c r="J32" s="6">
        <v>5</v>
      </c>
      <c r="K32" s="6">
        <v>29846</v>
      </c>
      <c r="L32" s="6">
        <v>5</v>
      </c>
      <c r="M32" s="2"/>
    </row>
    <row r="33" spans="1:13" s="3" customFormat="1" ht="12.75">
      <c r="A33" s="26" t="s">
        <v>29</v>
      </c>
      <c r="B33" s="26"/>
      <c r="C33" s="14">
        <f aca="true" t="shared" si="2" ref="C33:I33">SUM(C26:C32)</f>
        <v>241576</v>
      </c>
      <c r="D33" s="13">
        <f t="shared" si="2"/>
        <v>65</v>
      </c>
      <c r="E33" s="14">
        <f t="shared" si="2"/>
        <v>537100</v>
      </c>
      <c r="F33" s="14">
        <f t="shared" si="2"/>
        <v>176</v>
      </c>
      <c r="G33" s="14">
        <f t="shared" si="2"/>
        <v>124685</v>
      </c>
      <c r="H33" s="14">
        <f t="shared" si="2"/>
        <v>87281</v>
      </c>
      <c r="I33" s="14">
        <f t="shared" si="2"/>
        <v>70220</v>
      </c>
      <c r="J33" s="14">
        <v>12</v>
      </c>
      <c r="K33" s="14">
        <f>SUM(K26:K32)</f>
        <v>74582</v>
      </c>
      <c r="L33" s="14">
        <v>14</v>
      </c>
      <c r="M33" s="14">
        <v>81703</v>
      </c>
    </row>
    <row r="34" spans="1:13" s="3" customFormat="1" ht="12.75">
      <c r="A34" s="26" t="s">
        <v>30</v>
      </c>
      <c r="B34" s="26"/>
      <c r="C34" s="14">
        <v>80168</v>
      </c>
      <c r="D34" s="13">
        <v>10</v>
      </c>
      <c r="E34" s="14">
        <v>119900</v>
      </c>
      <c r="F34" s="14">
        <v>19</v>
      </c>
      <c r="G34" s="14">
        <v>24675</v>
      </c>
      <c r="H34" s="14">
        <v>17272</v>
      </c>
      <c r="I34" s="14">
        <v>19602</v>
      </c>
      <c r="J34" s="14">
        <v>9</v>
      </c>
      <c r="K34" s="14">
        <v>13828</v>
      </c>
      <c r="L34" s="14">
        <v>8</v>
      </c>
      <c r="M34" s="14">
        <v>18178</v>
      </c>
    </row>
    <row r="35" spans="1:13" ht="12.75">
      <c r="A35" s="25" t="s">
        <v>20</v>
      </c>
      <c r="B35" s="25"/>
      <c r="C35" s="12">
        <f aca="true" t="shared" si="3" ref="C35:I35">SUM(C10,C11,C17,C21,C25,C33,C34)</f>
        <v>4087566</v>
      </c>
      <c r="D35" s="11">
        <f t="shared" si="3"/>
        <v>828</v>
      </c>
      <c r="E35" s="12">
        <f t="shared" si="3"/>
        <v>5417300</v>
      </c>
      <c r="F35" s="12">
        <f t="shared" si="3"/>
        <v>1257</v>
      </c>
      <c r="G35" s="12">
        <f t="shared" si="3"/>
        <v>2505730</v>
      </c>
      <c r="H35" s="12">
        <f t="shared" si="3"/>
        <v>1749366</v>
      </c>
      <c r="I35" s="12">
        <f t="shared" si="3"/>
        <v>1259904</v>
      </c>
      <c r="J35" s="12">
        <f>SUM(J10,J11,J17,J21,J25,J33,J34)</f>
        <v>96</v>
      </c>
      <c r="K35" s="12">
        <f>SUM(K10,K11,K17,K21,K25,K33,K34)</f>
        <v>1058578</v>
      </c>
      <c r="L35" s="12">
        <f>SUM(L10,L11,L17,L21,L25,L33,L34)</f>
        <v>108</v>
      </c>
      <c r="M35" s="12">
        <f>SUM(M11,M17,M21,M25,M33,M34)</f>
        <v>1171238</v>
      </c>
    </row>
    <row r="36" ht="13.5" thickBot="1"/>
    <row r="37" spans="1:6" ht="13.5" thickBot="1">
      <c r="A37" s="8" t="s">
        <v>44</v>
      </c>
      <c r="E37" s="15"/>
      <c r="F37" s="15"/>
    </row>
  </sheetData>
  <mergeCells count="10">
    <mergeCell ref="A2:M2"/>
    <mergeCell ref="A1:M1"/>
    <mergeCell ref="A35:B35"/>
    <mergeCell ref="A10:B10"/>
    <mergeCell ref="A17:B17"/>
    <mergeCell ref="A34:B34"/>
    <mergeCell ref="A21:B21"/>
    <mergeCell ref="A11:B11"/>
    <mergeCell ref="A25:B25"/>
    <mergeCell ref="A33:B33"/>
  </mergeCells>
  <printOptions/>
  <pageMargins left="0.2" right="0.2" top="1" bottom="0.17" header="0.5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Carfagnini</dc:creator>
  <cp:keywords/>
  <dc:description/>
  <cp:lastModifiedBy>Federico Carfagnini</cp:lastModifiedBy>
  <cp:lastPrinted>2016-02-02T09:55:26Z</cp:lastPrinted>
  <dcterms:created xsi:type="dcterms:W3CDTF">2014-02-05T07:30:02Z</dcterms:created>
  <dcterms:modified xsi:type="dcterms:W3CDTF">2016-02-18T13:57:40Z</dcterms:modified>
  <cp:category/>
  <cp:version/>
  <cp:contentType/>
  <cp:contentStatus/>
</cp:coreProperties>
</file>